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3"/>
  </bookViews>
  <sheets>
    <sheet name="IS" sheetId="1" r:id="rId1"/>
    <sheet name="BS " sheetId="2" r:id="rId2"/>
    <sheet name="CE" sheetId="3" r:id="rId3"/>
    <sheet name="CF" sheetId="4" r:id="rId4"/>
  </sheets>
  <definedNames>
    <definedName name="_xlnm.Print_Area" localSheetId="1">'BS '!$A$1:$J$59</definedName>
    <definedName name="_xlnm.Print_Area" localSheetId="2">'CE'!$A$1:$L$51</definedName>
    <definedName name="_xlnm.Print_Area" localSheetId="0">'IS'!$A$1:$K$51</definedName>
  </definedNames>
  <calcPr fullCalcOnLoad="1"/>
</workbook>
</file>

<file path=xl/sharedStrings.xml><?xml version="1.0" encoding="utf-8"?>
<sst xmlns="http://schemas.openxmlformats.org/spreadsheetml/2006/main" count="169" uniqueCount="117">
  <si>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</si>
  <si>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</si>
  <si>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</si>
  <si>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</si>
  <si>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</si>
  <si>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</si>
  <si>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</si>
  <si>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</si>
  <si>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</si>
  <si>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</si>
  <si>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</si>
  <si>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</si>
  <si>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</si>
  <si>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</si>
  <si>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Borrowings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</si>
  <si>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</si>
  <si>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</si>
  <si>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</si>
  <si>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</si>
  <si>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</si>
  <si>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</si>
  <si>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</si>
  <si>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</si>
  <si>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</si>
  <si>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INCOME STATEMENTS</t>
  </si>
  <si>
    <t xml:space="preserve">The condensed consolidated income statements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</si>
  <si>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</si>
  <si>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</si>
  <si>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</si>
  <si>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</si>
  <si>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</si>
  <si>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</si>
  <si>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</si>
  <si>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</si>
  <si>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</si>
  <si>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</si>
  <si>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</si>
  <si>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Cash &amp; Cash Equivalents at beginning of year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</si>
  <si>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</si>
  <si>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</si>
  <si>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</si>
  <si>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</si>
  <si>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</si>
  <si>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</si>
  <si>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</si>
  <si>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</si>
  <si>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</si>
  <si>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</si>
  <si>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</si>
  <si>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</si>
  <si>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</si>
  <si>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</si>
  <si>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</si>
  <si>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Gross profit</t>
  </si>
  <si>
    <t>At 1st January 2006</t>
  </si>
  <si>
    <t>Selling &amp; marketing expenses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</si>
  <si>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</si>
  <si>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</si>
  <si>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</si>
  <si>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</si>
  <si>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</si>
  <si>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</si>
  <si>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</si>
  <si>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</si>
  <si>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</si>
  <si>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</si>
  <si>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</si>
  <si>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</si>
  <si>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Income tax expense</t>
  </si>
  <si>
    <t>CONDENSED CONSOLIDATED BALANCE SHEET</t>
  </si>
  <si>
    <t>Investment properties</t>
  </si>
  <si>
    <t>Non-</t>
  </si>
  <si>
    <t>Distributable</t>
  </si>
  <si>
    <t>Effects of adopting</t>
  </si>
  <si>
    <t xml:space="preserve">  FRS 140</t>
  </si>
  <si>
    <t>Assets</t>
  </si>
  <si>
    <t>31.12.2006</t>
  </si>
  <si>
    <t>Deferred Taxation</t>
  </si>
  <si>
    <t>statements for the year ended 31 December 2006 and the accompanying explanatory notes attached</t>
  </si>
  <si>
    <t>Hire purchase term charges paid</t>
  </si>
  <si>
    <t>Drawdown/(Repayment) of hire purchase</t>
  </si>
  <si>
    <t>Net cash generated from/ (used in) operating activities</t>
  </si>
  <si>
    <t>Cash  generated from/ (used in) operations</t>
  </si>
  <si>
    <t xml:space="preserve">Net cash generated from/(used in) financing activities </t>
  </si>
  <si>
    <t>Cash &amp; Cash Equivalents at end of the period</t>
  </si>
  <si>
    <t>* Cash and Cash equivalents at end of financial period</t>
  </si>
  <si>
    <t>Period ended</t>
  </si>
  <si>
    <t>At 1st January 2007</t>
  </si>
  <si>
    <t>Loss for the period</t>
  </si>
  <si>
    <t>Profit / (loss) before tax</t>
  </si>
  <si>
    <t>Earning / (loss) per share (sen)</t>
  </si>
  <si>
    <t>CONDENSED CONSOLIDATED  STATEMENTS OF CHANGES IN EQUITY</t>
  </si>
  <si>
    <t>Equity</t>
  </si>
  <si>
    <t>CONDENSED CONSOLIDATED  CASH FLOW STATEMENT</t>
  </si>
  <si>
    <t>(The figures have not been audited)</t>
  </si>
  <si>
    <t>Net cash  (used in) / generated from investing activities</t>
  </si>
  <si>
    <t xml:space="preserve">Profit / (loss) for the period attributable </t>
  </si>
  <si>
    <t>Net asset per share attributable to ordinary equity</t>
  </si>
  <si>
    <t>to equity holders of the parent</t>
  </si>
  <si>
    <t>holders of the parent (RM)</t>
  </si>
  <si>
    <t xml:space="preserve">Derecognition of deferred </t>
  </si>
  <si>
    <t xml:space="preserve">taxation no longer required  </t>
  </si>
  <si>
    <t xml:space="preserve">audited financial statements for the year ended 31 December 2006 and the accompanying explanatory </t>
  </si>
  <si>
    <t xml:space="preserve">The condensed consolidated  statements of changes in equity should be read in conjunction with the  </t>
  </si>
  <si>
    <t>notes attached to the interim financial statements.</t>
  </si>
  <si>
    <t>due to abolition of RPGT</t>
  </si>
  <si>
    <t>For the Nine-Month Ended 30th September 2007</t>
  </si>
  <si>
    <t>9 months ended</t>
  </si>
  <si>
    <t>30.09.2007</t>
  </si>
  <si>
    <t>30.09.2006</t>
  </si>
  <si>
    <t>Interim report for the third quarter ended 30 September 2007</t>
  </si>
  <si>
    <t>As at 30th September 2007</t>
  </si>
  <si>
    <t>30th September 2007</t>
  </si>
  <si>
    <t>Profit for the period</t>
  </si>
  <si>
    <t>At 30th September 2007</t>
  </si>
  <si>
    <t>30th September 2006</t>
  </si>
  <si>
    <t>At 30th September 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</si>
</sst>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\(0.00\)"/>
    <numFmt numFmtId="171" formatCode="0.0000_);\(0.0000\)"/>
    <numFmt numFmtId="172" formatCode="#,##0.0000_);\(#,##0.0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"/>
    <numFmt numFmtId="177" formatCode="m/d/yy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37" fontId="0" fillId="0" borderId="5" xfId="0" applyNumberFormat="1" applyBorder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7" fontId="0" fillId="0" borderId="7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0" fillId="0" borderId="4" xfId="0" applyNumberFormat="1" applyFont="1" applyBorder="1" applyAlignment="1">
      <alignment horizontal="right"/>
    </xf>
    <xf numFmtId="37" fontId="0" fillId="0" borderId="8" xfId="0" applyNumberFormat="1" applyFont="1" applyBorder="1" applyAlignment="1">
      <alignment horizontal="right"/>
    </xf>
    <xf numFmtId="37" fontId="0" fillId="0" borderId="8" xfId="0" applyNumberFormat="1" applyBorder="1" applyAlignment="1">
      <alignment/>
    </xf>
    <xf numFmtId="15" fontId="5" fillId="0" borderId="0" xfId="0" applyNumberFormat="1" applyFont="1" applyAlignment="1" quotePrefix="1">
      <alignment/>
    </xf>
    <xf numFmtId="15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39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0" xfId="0" applyNumberFormat="1" applyAlignment="1">
      <alignment/>
    </xf>
    <xf numFmtId="37" fontId="0" fillId="0" borderId="6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1940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100" workbookViewId="0" topLeftCell="A1">
      <selection activeCell="I30" sqref="I30"/>
    </sheetView>
  </sheetViews>
  <sheetFormatPr defaultColWidth="9.140625" defaultRowHeight="12.75"/>
  <cols>
    <col min="3" max="3" width="5.00390625" style="0" customWidth="1"/>
    <col min="4" max="4" width="12.7109375" style="0" customWidth="1"/>
    <col min="5" max="5" width="10.57421875" style="0" customWidth="1"/>
    <col min="6" max="6" width="4.8515625" style="0" customWidth="1"/>
    <col min="7" max="7" width="10.28125" style="0" customWidth="1"/>
    <col min="8" max="8" width="5.7109375" style="0" customWidth="1"/>
    <col min="9" max="9" width="10.57421875" style="0" customWidth="1"/>
    <col min="10" max="10" width="4.8515625" style="0" customWidth="1"/>
    <col min="11" max="11" width="10.57421875" style="0" customWidth="1"/>
    <col min="13" max="16" width="0" style="0" hidden="1" customWidth="1"/>
  </cols>
  <sheetData>
    <row r="1" spans="1:11" ht="15.75" customHeight="1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15.75">
      <c r="A6" s="40" t="s">
        <v>110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1" t="s">
        <v>94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10" spans="1:11" ht="15.75">
      <c r="A10" s="40" t="s">
        <v>24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ht="12.75">
      <c r="L13" s="28"/>
    </row>
    <row r="14" spans="5:15" ht="12.75">
      <c r="E14" s="39" t="s">
        <v>8</v>
      </c>
      <c r="F14" s="39"/>
      <c r="G14" s="39"/>
      <c r="H14" s="1"/>
      <c r="I14" s="39" t="s">
        <v>107</v>
      </c>
      <c r="J14" s="39"/>
      <c r="K14" s="39"/>
      <c r="L14" s="28"/>
      <c r="M14" s="39" t="s">
        <v>45</v>
      </c>
      <c r="N14" s="39"/>
      <c r="O14" s="39"/>
    </row>
    <row r="15" spans="5:15" ht="12.75">
      <c r="E15" s="10" t="s">
        <v>108</v>
      </c>
      <c r="F15" s="10"/>
      <c r="G15" s="10" t="s">
        <v>109</v>
      </c>
      <c r="H15" s="10"/>
      <c r="I15" s="10" t="str">
        <f>E15</f>
        <v>30.09.2007</v>
      </c>
      <c r="J15" s="10"/>
      <c r="K15" s="10" t="str">
        <f>G15</f>
        <v>30.09.2006</v>
      </c>
      <c r="L15" s="28"/>
      <c r="M15" s="10" t="s">
        <v>47</v>
      </c>
      <c r="N15" s="10"/>
      <c r="O15" s="10" t="s">
        <v>48</v>
      </c>
    </row>
    <row r="16" spans="5:15" ht="12.75">
      <c r="E16" s="10" t="s">
        <v>9</v>
      </c>
      <c r="F16" s="10"/>
      <c r="G16" s="10" t="s">
        <v>9</v>
      </c>
      <c r="H16" s="10"/>
      <c r="I16" s="10" t="s">
        <v>9</v>
      </c>
      <c r="J16" s="10"/>
      <c r="K16" s="10" t="s">
        <v>9</v>
      </c>
      <c r="L16" s="28"/>
      <c r="M16" s="10" t="s">
        <v>9</v>
      </c>
      <c r="N16" s="10"/>
      <c r="O16" s="10" t="s">
        <v>9</v>
      </c>
    </row>
    <row r="17" spans="5:15" ht="15">
      <c r="E17" s="10"/>
      <c r="F17" s="10"/>
      <c r="G17" s="30"/>
      <c r="H17" s="10"/>
      <c r="I17" s="10"/>
      <c r="J17" s="10"/>
      <c r="K17" s="30"/>
      <c r="L17" s="28"/>
      <c r="M17" s="10"/>
      <c r="N17" s="10"/>
      <c r="O17" s="10"/>
    </row>
    <row r="18" ht="12.75">
      <c r="L18" s="28"/>
    </row>
    <row r="19" spans="1:15" ht="12.75">
      <c r="A19" t="s">
        <v>2</v>
      </c>
      <c r="E19" s="19">
        <v>17099</v>
      </c>
      <c r="F19" s="3"/>
      <c r="G19" s="19">
        <v>7089</v>
      </c>
      <c r="H19" s="3"/>
      <c r="I19" s="19">
        <v>35765</v>
      </c>
      <c r="J19" s="3"/>
      <c r="K19" s="19">
        <v>23390</v>
      </c>
      <c r="L19" s="19"/>
      <c r="M19" s="3"/>
      <c r="N19" s="19">
        <v>12300</v>
      </c>
      <c r="O19" s="3">
        <v>6225</v>
      </c>
    </row>
    <row r="20" spans="5:15" ht="12.75">
      <c r="E20" s="3"/>
      <c r="F20" s="3"/>
      <c r="G20" s="3"/>
      <c r="H20" s="3"/>
      <c r="I20" s="3"/>
      <c r="J20" s="3"/>
      <c r="K20" s="3"/>
      <c r="L20" s="9"/>
      <c r="M20" s="3"/>
      <c r="N20" s="3"/>
      <c r="O20" s="3"/>
    </row>
    <row r="21" spans="1:15" ht="12.75">
      <c r="A21" t="s">
        <v>3</v>
      </c>
      <c r="E21" s="3">
        <v>-13777</v>
      </c>
      <c r="F21" s="3"/>
      <c r="G21" s="3">
        <v>-6208</v>
      </c>
      <c r="H21" s="3"/>
      <c r="I21" s="3">
        <v>-29984</v>
      </c>
      <c r="J21" s="3"/>
      <c r="K21" s="3">
        <v>-21215</v>
      </c>
      <c r="L21" s="9"/>
      <c r="M21" s="3"/>
      <c r="N21" s="3">
        <v>-11654</v>
      </c>
      <c r="O21" s="3">
        <v>-5476</v>
      </c>
    </row>
    <row r="22" spans="5:15" ht="12.75">
      <c r="E22" s="6"/>
      <c r="F22" s="3"/>
      <c r="G22" s="6"/>
      <c r="H22" s="3"/>
      <c r="I22" s="6"/>
      <c r="J22" s="3"/>
      <c r="K22" s="6"/>
      <c r="L22" s="9"/>
      <c r="M22" s="3"/>
      <c r="N22" s="6"/>
      <c r="O22" s="6"/>
    </row>
    <row r="23" spans="1:15" ht="12.75">
      <c r="A23" t="s">
        <v>53</v>
      </c>
      <c r="E23" s="3">
        <f>SUM(E19:E22)</f>
        <v>3322</v>
      </c>
      <c r="F23" s="3"/>
      <c r="G23" s="3">
        <f>SUM(G19:G22)</f>
        <v>881</v>
      </c>
      <c r="H23" s="3"/>
      <c r="I23" s="3">
        <f>SUM(I19:I22)</f>
        <v>5781</v>
      </c>
      <c r="J23" s="3"/>
      <c r="K23" s="3">
        <f>SUM(K19:K22)</f>
        <v>2175</v>
      </c>
      <c r="L23" s="9"/>
      <c r="M23" s="3"/>
      <c r="N23" s="3">
        <f>SUM(N19:N22)</f>
        <v>646</v>
      </c>
      <c r="O23" s="3">
        <f>SUM(O19:O22)</f>
        <v>749</v>
      </c>
    </row>
    <row r="24" spans="5:15" ht="12.75">
      <c r="E24" s="3"/>
      <c r="F24" s="3"/>
      <c r="G24" s="3"/>
      <c r="H24" s="3"/>
      <c r="I24" s="3"/>
      <c r="J24" s="3"/>
      <c r="K24" s="3"/>
      <c r="L24" s="9"/>
      <c r="M24" s="3"/>
      <c r="N24" s="3"/>
      <c r="O24" s="3"/>
    </row>
    <row r="25" spans="1:15" ht="12.75">
      <c r="A25" t="s">
        <v>52</v>
      </c>
      <c r="E25" s="3">
        <v>29</v>
      </c>
      <c r="F25" s="3"/>
      <c r="G25" s="3">
        <v>46</v>
      </c>
      <c r="H25" s="3"/>
      <c r="I25" s="3">
        <v>142</v>
      </c>
      <c r="J25" s="3"/>
      <c r="K25" s="3">
        <v>271</v>
      </c>
      <c r="L25" s="9"/>
      <c r="M25" s="3"/>
      <c r="N25" s="3">
        <v>93</v>
      </c>
      <c r="O25" s="3">
        <v>64</v>
      </c>
    </row>
    <row r="26" spans="5:15" ht="12.75">
      <c r="E26" s="3"/>
      <c r="F26" s="3"/>
      <c r="G26" s="3"/>
      <c r="H26" s="3"/>
      <c r="I26" s="3"/>
      <c r="J26" s="3"/>
      <c r="K26" s="3"/>
      <c r="L26" s="9"/>
      <c r="M26" s="3"/>
      <c r="N26" s="3"/>
      <c r="O26" s="3"/>
    </row>
    <row r="27" spans="1:15" ht="12.75">
      <c r="A27" t="s">
        <v>41</v>
      </c>
      <c r="E27" s="3">
        <v>-674</v>
      </c>
      <c r="F27" s="3"/>
      <c r="G27" s="3">
        <v>-635</v>
      </c>
      <c r="H27" s="3"/>
      <c r="I27" s="3">
        <v>-1965</v>
      </c>
      <c r="J27" s="3"/>
      <c r="K27" s="3">
        <v>-2021</v>
      </c>
      <c r="L27" s="9"/>
      <c r="M27" s="3"/>
      <c r="N27" s="3">
        <v>-1716</v>
      </c>
      <c r="O27" s="3">
        <v>-779</v>
      </c>
    </row>
    <row r="28" spans="5:15" ht="12.75">
      <c r="E28" s="3"/>
      <c r="F28" s="3"/>
      <c r="G28" s="3"/>
      <c r="H28" s="3"/>
      <c r="I28" s="3"/>
      <c r="J28" s="3"/>
      <c r="K28" s="3"/>
      <c r="L28" s="9"/>
      <c r="M28" s="3"/>
      <c r="N28" s="3"/>
      <c r="O28" s="3"/>
    </row>
    <row r="29" spans="1:15" ht="12.75">
      <c r="A29" t="s">
        <v>55</v>
      </c>
      <c r="E29" s="3">
        <v>-1751</v>
      </c>
      <c r="F29" s="3"/>
      <c r="G29" s="3">
        <v>-778</v>
      </c>
      <c r="H29" s="3"/>
      <c r="I29" s="3">
        <v>-3562</v>
      </c>
      <c r="J29" s="3"/>
      <c r="K29" s="3">
        <v>-2401</v>
      </c>
      <c r="L29" s="9"/>
      <c r="M29" s="3"/>
      <c r="N29" s="3">
        <v>-1304</v>
      </c>
      <c r="O29" s="3">
        <v>-438</v>
      </c>
    </row>
    <row r="30" spans="5:15" ht="12.75">
      <c r="E30" s="3"/>
      <c r="F30" s="3"/>
      <c r="G30" s="3"/>
      <c r="H30" s="3"/>
      <c r="I30" s="3"/>
      <c r="J30" s="3"/>
      <c r="K30" s="3"/>
      <c r="L30" s="9"/>
      <c r="M30" s="3"/>
      <c r="N30" s="3"/>
      <c r="O30" s="3"/>
    </row>
    <row r="31" spans="1:15" ht="12.75">
      <c r="A31" t="s">
        <v>4</v>
      </c>
      <c r="E31" s="3">
        <v>-95</v>
      </c>
      <c r="F31" s="3"/>
      <c r="G31" s="3">
        <v>-94</v>
      </c>
      <c r="H31" s="3"/>
      <c r="I31" s="3">
        <v>-278</v>
      </c>
      <c r="J31" s="3"/>
      <c r="K31" s="3">
        <v>-282</v>
      </c>
      <c r="L31" s="9"/>
      <c r="M31" s="3"/>
      <c r="N31" s="3">
        <v>-184</v>
      </c>
      <c r="O31" s="3"/>
    </row>
    <row r="32" spans="5:15" ht="12.75">
      <c r="E32" s="6"/>
      <c r="F32" s="3"/>
      <c r="G32" s="6"/>
      <c r="H32" s="3"/>
      <c r="I32" s="6"/>
      <c r="J32" s="3"/>
      <c r="K32" s="6"/>
      <c r="L32" s="9"/>
      <c r="M32" s="3"/>
      <c r="N32" s="6"/>
      <c r="O32" s="6"/>
    </row>
    <row r="33" spans="1:15" ht="12.75">
      <c r="A33" t="s">
        <v>89</v>
      </c>
      <c r="E33" s="3">
        <f>SUM(E23:E32)</f>
        <v>831</v>
      </c>
      <c r="F33" s="3"/>
      <c r="G33" s="3">
        <f>SUM(G23:G32)</f>
        <v>-580</v>
      </c>
      <c r="H33" s="3"/>
      <c r="I33" s="3">
        <f>SUM(I23:I32)</f>
        <v>118</v>
      </c>
      <c r="J33" s="3"/>
      <c r="K33" s="3">
        <f>SUM(K23:K32)</f>
        <v>-2258</v>
      </c>
      <c r="L33" s="9"/>
      <c r="M33" s="3"/>
      <c r="N33" s="3">
        <f>SUM(N23:N32)</f>
        <v>-2465</v>
      </c>
      <c r="O33" s="3">
        <f>SUM(O23:O32)</f>
        <v>-404</v>
      </c>
    </row>
    <row r="34" spans="5:15" ht="12.75">
      <c r="E34" s="3"/>
      <c r="F34" s="3"/>
      <c r="G34" s="3"/>
      <c r="H34" s="3"/>
      <c r="I34" s="3"/>
      <c r="J34" s="3"/>
      <c r="K34" s="3"/>
      <c r="L34" s="9"/>
      <c r="M34" s="3"/>
      <c r="N34" s="3"/>
      <c r="O34" s="3"/>
    </row>
    <row r="35" spans="1:15" ht="12.75">
      <c r="A35" t="s">
        <v>68</v>
      </c>
      <c r="E35" s="7" t="s">
        <v>21</v>
      </c>
      <c r="F35" s="3"/>
      <c r="G35" s="7" t="s">
        <v>21</v>
      </c>
      <c r="H35" s="7"/>
      <c r="I35" s="7" t="s">
        <v>21</v>
      </c>
      <c r="J35" s="3"/>
      <c r="K35" s="7" t="s">
        <v>21</v>
      </c>
      <c r="L35" s="29"/>
      <c r="M35" s="3"/>
      <c r="N35" s="16">
        <v>0</v>
      </c>
      <c r="O35" s="16">
        <v>5</v>
      </c>
    </row>
    <row r="36" spans="5:15" ht="12.75">
      <c r="E36" s="6"/>
      <c r="F36" s="9"/>
      <c r="G36" s="6"/>
      <c r="H36" s="9"/>
      <c r="I36" s="6"/>
      <c r="J36" s="9"/>
      <c r="K36" s="6"/>
      <c r="L36" s="9"/>
      <c r="M36" s="9"/>
      <c r="N36" s="9"/>
      <c r="O36" s="6"/>
    </row>
    <row r="37" spans="1:15" ht="12.75">
      <c r="A37" t="s">
        <v>96</v>
      </c>
      <c r="E37" s="28"/>
      <c r="G37" s="28"/>
      <c r="I37" s="28"/>
      <c r="K37" s="28"/>
      <c r="L37" s="28"/>
      <c r="O37" s="3">
        <f>SUM(O35:O36)</f>
        <v>5</v>
      </c>
    </row>
    <row r="38" spans="1:15" ht="13.5" thickBot="1">
      <c r="A38" t="s">
        <v>98</v>
      </c>
      <c r="E38" s="12">
        <f>SUM(E33:E36)</f>
        <v>831</v>
      </c>
      <c r="F38" s="3"/>
      <c r="G38" s="12">
        <f>SUM(G33:G36)</f>
        <v>-580</v>
      </c>
      <c r="H38" s="3"/>
      <c r="I38" s="12">
        <f>SUM(I33:I36)</f>
        <v>118</v>
      </c>
      <c r="J38" s="3"/>
      <c r="K38" s="12">
        <f>SUM(K33:K36)</f>
        <v>-2258</v>
      </c>
      <c r="L38" s="9"/>
      <c r="M38" s="3"/>
      <c r="N38" s="5">
        <f>SUM(N33:N36)</f>
        <v>-2465</v>
      </c>
      <c r="O38" s="3"/>
    </row>
    <row r="39" spans="5:15" ht="13.5" thickTop="1">
      <c r="E39" s="9"/>
      <c r="F39" s="3"/>
      <c r="G39" s="9"/>
      <c r="H39" s="3"/>
      <c r="I39" s="9"/>
      <c r="J39" s="3"/>
      <c r="K39" s="9"/>
      <c r="L39" s="9"/>
      <c r="M39" s="3"/>
      <c r="N39" s="9"/>
      <c r="O39" s="3"/>
    </row>
    <row r="40" spans="1:15" ht="12.75">
      <c r="A40" t="s">
        <v>90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 thickBot="1">
      <c r="A41" t="s">
        <v>5</v>
      </c>
      <c r="E41" s="35">
        <f>E38/54005*100</f>
        <v>1.5387464123692252</v>
      </c>
      <c r="F41" s="20"/>
      <c r="G41" s="35">
        <f>G38/54005*100</f>
        <v>-1.0739746319785204</v>
      </c>
      <c r="H41" s="20"/>
      <c r="I41" s="35">
        <f>I38/54005*100</f>
        <v>0.21849828719563003</v>
      </c>
      <c r="J41" s="20"/>
      <c r="K41" s="35">
        <f>K38/54005*100</f>
        <v>-4.181094343116378</v>
      </c>
      <c r="L41" s="3"/>
      <c r="M41" s="20" t="e">
        <f>#REF!/54005*100</f>
        <v>#REF!</v>
      </c>
      <c r="N41" s="20"/>
      <c r="O41" s="20" t="e">
        <f>#REF!/54000*100</f>
        <v>#REF!</v>
      </c>
    </row>
    <row r="42" spans="5:15" ht="13.5" thickTop="1">
      <c r="E42" s="20"/>
      <c r="F42" s="20"/>
      <c r="G42" s="20"/>
      <c r="H42" s="20"/>
      <c r="I42" s="20"/>
      <c r="J42" s="20"/>
      <c r="K42" s="20"/>
      <c r="L42" s="3"/>
      <c r="M42" s="20"/>
      <c r="N42" s="20"/>
      <c r="O42" s="20"/>
    </row>
    <row r="43" spans="1:15" ht="13.5" thickBot="1">
      <c r="A43" t="s">
        <v>6</v>
      </c>
      <c r="E43" s="11" t="s">
        <v>23</v>
      </c>
      <c r="F43" s="9"/>
      <c r="G43" s="11" t="s">
        <v>23</v>
      </c>
      <c r="H43" s="9"/>
      <c r="I43" s="11" t="s">
        <v>23</v>
      </c>
      <c r="J43" s="9"/>
      <c r="K43" s="11" t="s">
        <v>23</v>
      </c>
      <c r="L43" s="3"/>
      <c r="M43" s="11" t="s">
        <v>23</v>
      </c>
      <c r="N43" s="12"/>
      <c r="O43" s="11" t="s">
        <v>23</v>
      </c>
    </row>
    <row r="44" spans="5:15" ht="13.5" thickTop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5:15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9" ht="12.75">
      <c r="A49" t="s">
        <v>25</v>
      </c>
    </row>
    <row r="50" ht="12.75">
      <c r="A50" t="s">
        <v>78</v>
      </c>
    </row>
    <row r="51" ht="12.75">
      <c r="A51" t="s">
        <v>7</v>
      </c>
    </row>
  </sheetData>
  <mergeCells count="10">
    <mergeCell ref="A1:K1"/>
    <mergeCell ref="A2:K2"/>
    <mergeCell ref="A3:K3"/>
    <mergeCell ref="A10:K10"/>
    <mergeCell ref="I14:K14"/>
    <mergeCell ref="E14:G14"/>
    <mergeCell ref="M14:O14"/>
    <mergeCell ref="A6:K6"/>
    <mergeCell ref="A7:K7"/>
    <mergeCell ref="A11:K11"/>
  </mergeCells>
  <printOptions horizontalCentered="1"/>
  <pageMargins left="0.5" right="0.5" top="1" bottom="0.75" header="0.5" footer="0.5"/>
  <pageSetup horizontalDpi="300" verticalDpi="3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100" workbookViewId="0" topLeftCell="A1">
      <selection activeCell="A22" sqref="A22"/>
    </sheetView>
  </sheetViews>
  <sheetFormatPr defaultColWidth="9.140625" defaultRowHeight="12.75"/>
  <cols>
    <col min="1" max="1" width="3.421875" style="0" customWidth="1"/>
    <col min="6" max="6" width="6.00390625" style="0" customWidth="1"/>
    <col min="7" max="7" width="4.57421875" style="0" customWidth="1"/>
    <col min="8" max="8" width="10.7109375" style="0" customWidth="1"/>
    <col min="9" max="9" width="5.00390625" style="0" customWidth="1"/>
    <col min="10" max="10" width="19.140625" style="0" customWidth="1"/>
  </cols>
  <sheetData>
    <row r="1" spans="1:12" ht="18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32"/>
      <c r="L1" s="32"/>
    </row>
    <row r="2" spans="1:12" ht="12.7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17"/>
      <c r="L2" s="17"/>
    </row>
    <row r="3" spans="1:12" ht="12.7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17"/>
      <c r="L3" s="17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2.7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0" t="str">
        <f>'IS'!A6</f>
        <v>Interim report for the third quarter ended 30 September 2007</v>
      </c>
      <c r="B6" s="40"/>
      <c r="C6" s="40"/>
      <c r="D6" s="40"/>
      <c r="E6" s="40"/>
      <c r="F6" s="40"/>
      <c r="G6" s="40"/>
      <c r="H6" s="40"/>
      <c r="I6" s="40"/>
      <c r="J6" s="40"/>
      <c r="K6" s="31"/>
      <c r="L6" s="31"/>
    </row>
    <row r="7" spans="1:12" ht="12.75">
      <c r="A7" s="41" t="s">
        <v>94</v>
      </c>
      <c r="B7" s="41"/>
      <c r="C7" s="41"/>
      <c r="D7" s="41"/>
      <c r="E7" s="41"/>
      <c r="F7" s="41"/>
      <c r="G7" s="41"/>
      <c r="H7" s="41"/>
      <c r="I7" s="41"/>
      <c r="J7" s="41"/>
      <c r="K7" s="17"/>
      <c r="L7" s="17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12.7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.75">
      <c r="A10" s="40" t="s">
        <v>69</v>
      </c>
      <c r="B10" s="40"/>
      <c r="C10" s="40"/>
      <c r="D10" s="40"/>
      <c r="E10" s="40"/>
      <c r="F10" s="40"/>
      <c r="G10" s="40"/>
      <c r="H10" s="40"/>
      <c r="I10" s="40"/>
      <c r="J10" s="40"/>
      <c r="K10" s="31"/>
      <c r="L10" s="31"/>
    </row>
    <row r="11" spans="1:12" ht="12.75">
      <c r="A11" s="43" t="s">
        <v>111</v>
      </c>
      <c r="B11" s="43"/>
      <c r="C11" s="43"/>
      <c r="D11" s="43"/>
      <c r="E11" s="43"/>
      <c r="F11" s="43"/>
      <c r="G11" s="43"/>
      <c r="H11" s="43"/>
      <c r="I11" s="43"/>
      <c r="J11" s="43"/>
      <c r="K11" s="33"/>
      <c r="L11" s="33"/>
    </row>
    <row r="12" spans="1:12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4" spans="8:10" ht="12.75">
      <c r="H14" s="10" t="s">
        <v>10</v>
      </c>
      <c r="I14" s="10"/>
      <c r="J14" s="10" t="s">
        <v>10</v>
      </c>
    </row>
    <row r="15" spans="8:10" ht="12.75">
      <c r="H15" s="10" t="s">
        <v>108</v>
      </c>
      <c r="I15" s="10"/>
      <c r="J15" s="10" t="s">
        <v>76</v>
      </c>
    </row>
    <row r="16" spans="8:10" ht="12.75">
      <c r="H16" s="10" t="s">
        <v>9</v>
      </c>
      <c r="I16" s="10"/>
      <c r="J16" s="10" t="s">
        <v>9</v>
      </c>
    </row>
    <row r="17" spans="8:10" ht="12.75">
      <c r="H17" s="10"/>
      <c r="I17" s="10"/>
      <c r="J17" s="10"/>
    </row>
    <row r="18" ht="12.75">
      <c r="A18" s="1" t="s">
        <v>56</v>
      </c>
    </row>
    <row r="19" ht="12.75">
      <c r="A19" s="1" t="s">
        <v>66</v>
      </c>
    </row>
    <row r="20" spans="2:11" ht="12.75">
      <c r="B20" t="s">
        <v>11</v>
      </c>
      <c r="H20" s="3">
        <v>5055</v>
      </c>
      <c r="I20" s="3"/>
      <c r="J20" s="3">
        <v>4875</v>
      </c>
      <c r="K20" s="3"/>
    </row>
    <row r="21" spans="2:11" ht="12.75">
      <c r="B21" t="s">
        <v>70</v>
      </c>
      <c r="H21" s="3">
        <v>12744</v>
      </c>
      <c r="I21" s="3"/>
      <c r="J21" s="3">
        <v>12744</v>
      </c>
      <c r="K21" s="3"/>
    </row>
    <row r="22" spans="8:11" ht="12.75">
      <c r="H22" s="18">
        <f>SUM(H20:H21)</f>
        <v>17799</v>
      </c>
      <c r="I22" s="3"/>
      <c r="J22" s="18">
        <f>SUM(J20:J21)</f>
        <v>17619</v>
      </c>
      <c r="K22" s="3"/>
    </row>
    <row r="23" spans="8:11" ht="12.75">
      <c r="H23" s="3"/>
      <c r="I23" s="3"/>
      <c r="J23" s="3"/>
      <c r="K23" s="3"/>
    </row>
    <row r="24" spans="1:11" ht="12.75">
      <c r="A24" s="1" t="s">
        <v>67</v>
      </c>
      <c r="H24" s="3"/>
      <c r="I24" s="3"/>
      <c r="J24" s="3"/>
      <c r="K24" s="3"/>
    </row>
    <row r="25" spans="2:11" ht="12.75">
      <c r="B25" t="s">
        <v>12</v>
      </c>
      <c r="H25" s="9">
        <v>20223</v>
      </c>
      <c r="I25" s="9"/>
      <c r="J25" s="9">
        <v>20094</v>
      </c>
      <c r="K25" s="3"/>
    </row>
    <row r="26" spans="2:11" ht="12.75">
      <c r="B26" t="s">
        <v>50</v>
      </c>
      <c r="H26" s="9">
        <v>10735</v>
      </c>
      <c r="I26" s="9"/>
      <c r="J26" s="9">
        <v>3808</v>
      </c>
      <c r="K26" s="3"/>
    </row>
    <row r="27" spans="2:11" ht="12.75">
      <c r="B27" t="s">
        <v>13</v>
      </c>
      <c r="H27" s="9">
        <v>293</v>
      </c>
      <c r="I27" s="9"/>
      <c r="J27" s="9">
        <v>181</v>
      </c>
      <c r="K27" s="3"/>
    </row>
    <row r="28" spans="8:11" ht="12.75">
      <c r="H28" s="18">
        <f>SUM(H25:H27)</f>
        <v>31251</v>
      </c>
      <c r="I28" s="9"/>
      <c r="J28" s="18">
        <f>SUM(J25:J27)</f>
        <v>24083</v>
      </c>
      <c r="K28" s="3"/>
    </row>
    <row r="29" spans="8:11" ht="12.75">
      <c r="H29" s="9"/>
      <c r="I29" s="9"/>
      <c r="J29" s="9"/>
      <c r="K29" s="3"/>
    </row>
    <row r="30" spans="1:11" ht="13.5" thickBot="1">
      <c r="A30" s="1" t="s">
        <v>57</v>
      </c>
      <c r="H30" s="12">
        <f>H22+H28</f>
        <v>49050</v>
      </c>
      <c r="I30" s="9"/>
      <c r="J30" s="12">
        <f>J22+J28</f>
        <v>41702</v>
      </c>
      <c r="K30" s="3"/>
    </row>
    <row r="31" spans="1:11" ht="13.5" thickTop="1">
      <c r="A31" s="1"/>
      <c r="H31" s="9"/>
      <c r="I31" s="9"/>
      <c r="J31" s="9"/>
      <c r="K31" s="3"/>
    </row>
    <row r="32" spans="1:11" ht="12.75">
      <c r="A32" s="1" t="s">
        <v>58</v>
      </c>
      <c r="H32" s="9"/>
      <c r="I32" s="9"/>
      <c r="J32" s="9"/>
      <c r="K32" s="3"/>
    </row>
    <row r="33" spans="1:11" ht="12.75">
      <c r="A33" s="1" t="s">
        <v>59</v>
      </c>
      <c r="H33" s="3"/>
      <c r="I33" s="3"/>
      <c r="J33" s="3"/>
      <c r="K33" s="3"/>
    </row>
    <row r="34" spans="2:11" ht="12.75">
      <c r="B34" t="s">
        <v>15</v>
      </c>
      <c r="H34" s="3">
        <v>54005</v>
      </c>
      <c r="I34" s="3"/>
      <c r="J34" s="3">
        <v>54005</v>
      </c>
      <c r="K34" s="3"/>
    </row>
    <row r="35" spans="2:11" ht="12.75">
      <c r="B35" t="s">
        <v>60</v>
      </c>
      <c r="H35" s="6">
        <f>'CE'!J31</f>
        <v>-29609</v>
      </c>
      <c r="I35" s="3"/>
      <c r="J35" s="6">
        <v>-30042</v>
      </c>
      <c r="K35" s="3"/>
    </row>
    <row r="36" spans="1:11" ht="12.75">
      <c r="A36" s="1" t="s">
        <v>61</v>
      </c>
      <c r="H36" s="18">
        <f>SUM(H34:H35)</f>
        <v>24396</v>
      </c>
      <c r="I36" s="3"/>
      <c r="J36" s="18">
        <f>SUM(J34:J35)</f>
        <v>23963</v>
      </c>
      <c r="K36" s="3"/>
    </row>
    <row r="37" ht="12.75">
      <c r="K37" s="3"/>
    </row>
    <row r="38" spans="1:11" ht="12.75">
      <c r="A38" s="1" t="s">
        <v>62</v>
      </c>
      <c r="H38" s="9"/>
      <c r="I38" s="3"/>
      <c r="J38" s="9"/>
      <c r="K38" s="3"/>
    </row>
    <row r="39" spans="2:11" ht="12.75">
      <c r="B39" t="s">
        <v>14</v>
      </c>
      <c r="H39" s="9">
        <v>226</v>
      </c>
      <c r="I39" s="9"/>
      <c r="J39" s="9">
        <v>64</v>
      </c>
      <c r="K39" s="3"/>
    </row>
    <row r="40" spans="2:11" ht="12.75">
      <c r="B40" t="s">
        <v>77</v>
      </c>
      <c r="H40" s="9">
        <v>0</v>
      </c>
      <c r="I40" s="9"/>
      <c r="J40" s="9">
        <v>315</v>
      </c>
      <c r="K40" s="3"/>
    </row>
    <row r="41" spans="8:11" ht="12.75">
      <c r="H41" s="18">
        <f>SUM(H39:H40)</f>
        <v>226</v>
      </c>
      <c r="I41" s="9"/>
      <c r="J41" s="18">
        <f>SUM(J39:J40)</f>
        <v>379</v>
      </c>
      <c r="K41" s="3"/>
    </row>
    <row r="42" spans="5:11" ht="12.75">
      <c r="E42" s="3"/>
      <c r="H42" s="3"/>
      <c r="I42" s="3"/>
      <c r="J42" s="3"/>
      <c r="K42" s="3"/>
    </row>
    <row r="43" spans="1:11" ht="12.75">
      <c r="A43" s="1" t="s">
        <v>63</v>
      </c>
      <c r="H43" s="3"/>
      <c r="I43" s="3"/>
      <c r="J43" s="3"/>
      <c r="K43" s="3"/>
    </row>
    <row r="44" spans="1:11" ht="12.75">
      <c r="A44" s="1"/>
      <c r="B44" t="s">
        <v>14</v>
      </c>
      <c r="H44" s="9">
        <v>7592</v>
      </c>
      <c r="I44" s="3"/>
      <c r="J44" s="9">
        <v>7238</v>
      </c>
      <c r="K44" s="3"/>
    </row>
    <row r="45" spans="1:11" ht="12.75">
      <c r="A45" s="1"/>
      <c r="B45" t="s">
        <v>51</v>
      </c>
      <c r="H45" s="9">
        <v>16836</v>
      </c>
      <c r="I45" s="3"/>
      <c r="J45" s="9">
        <v>10122</v>
      </c>
      <c r="K45" s="3"/>
    </row>
    <row r="46" spans="8:11" ht="12.75">
      <c r="H46" s="18">
        <f>SUM(H44:H45)</f>
        <v>24428</v>
      </c>
      <c r="I46" s="9"/>
      <c r="J46" s="18">
        <f>SUM(J44:J45)</f>
        <v>17360</v>
      </c>
      <c r="K46" s="3"/>
    </row>
    <row r="47" spans="1:11" ht="12.75">
      <c r="A47" s="1" t="s">
        <v>64</v>
      </c>
      <c r="H47" s="18">
        <f>H41+H46</f>
        <v>24654</v>
      </c>
      <c r="I47" s="9"/>
      <c r="J47" s="18">
        <f>J41+J46</f>
        <v>17739</v>
      </c>
      <c r="K47" s="3"/>
    </row>
    <row r="48" spans="1:11" ht="12.75">
      <c r="A48" s="1"/>
      <c r="H48" s="9"/>
      <c r="I48" s="9"/>
      <c r="J48" s="9"/>
      <c r="K48" s="3"/>
    </row>
    <row r="49" spans="1:11" ht="13.5" thickBot="1">
      <c r="A49" s="1" t="s">
        <v>65</v>
      </c>
      <c r="H49" s="12">
        <f>H36+H47</f>
        <v>49050</v>
      </c>
      <c r="I49" s="3"/>
      <c r="J49" s="12">
        <f>J36+J47</f>
        <v>41702</v>
      </c>
      <c r="K49" s="3"/>
    </row>
    <row r="50" spans="8:11" ht="13.5" thickTop="1">
      <c r="H50" s="3"/>
      <c r="I50" s="3"/>
      <c r="J50" s="3"/>
      <c r="K50" s="3"/>
    </row>
    <row r="51" spans="1:11" ht="12.75">
      <c r="A51" s="2" t="s">
        <v>97</v>
      </c>
      <c r="H51" s="3"/>
      <c r="I51" s="3"/>
      <c r="J51" s="3"/>
      <c r="K51" s="3"/>
    </row>
    <row r="52" spans="1:11" ht="13.5" thickBot="1">
      <c r="A52" t="s">
        <v>99</v>
      </c>
      <c r="H52" s="36">
        <f>H36/H34</f>
        <v>0.4517359503749653</v>
      </c>
      <c r="I52" s="37"/>
      <c r="J52" s="36">
        <f>J36/J34</f>
        <v>0.44371817424312565</v>
      </c>
      <c r="K52" s="3"/>
    </row>
    <row r="53" spans="8:11" ht="13.5" thickTop="1">
      <c r="H53" s="9"/>
      <c r="I53" s="3"/>
      <c r="J53" s="9"/>
      <c r="K53" s="3"/>
    </row>
    <row r="54" spans="8:11" ht="12.75">
      <c r="H54" s="3"/>
      <c r="K54" s="3"/>
    </row>
    <row r="55" ht="12.75">
      <c r="A55" t="s">
        <v>103</v>
      </c>
    </row>
    <row r="56" ht="12.75">
      <c r="A56" t="s">
        <v>102</v>
      </c>
    </row>
    <row r="57" ht="12.75">
      <c r="A57" t="s">
        <v>104</v>
      </c>
    </row>
  </sheetData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75" bottom="0.25" header="0.5" footer="0.5"/>
  <pageSetup horizontalDpi="300" verticalDpi="3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1">
      <selection activeCell="A1" sqref="A1"/>
    </sheetView>
  </sheetViews>
  <sheetFormatPr defaultColWidth="9.140625" defaultRowHeight="12.75"/>
  <cols>
    <col min="2" max="2" width="9.57421875" style="0" customWidth="1"/>
    <col min="3" max="3" width="16.421875" style="0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  <col min="13" max="13" width="9.57421875" style="0" bestFit="1" customWidth="1"/>
  </cols>
  <sheetData>
    <row r="1" spans="2:12" ht="18">
      <c r="B1" s="42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2.75">
      <c r="B2" s="41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2.75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2:12" ht="15.75">
      <c r="B5" s="40" t="str">
        <f>'IS'!A6</f>
        <v>Interim report for the third quarter ended 30 September 2007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ht="12.75">
      <c r="B6" s="41" t="s">
        <v>94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8" spans="2:12" ht="15.75">
      <c r="B8" s="40" t="s">
        <v>91</v>
      </c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2:12" ht="12.75">
      <c r="B9" s="41" t="str">
        <f>'IS'!A11</f>
        <v>For the Nine-Month Ended 30th September 2007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2" ht="12.75">
      <c r="G12" s="1" t="s">
        <v>71</v>
      </c>
    </row>
    <row r="13" spans="7:10" ht="12.75">
      <c r="G13" s="1" t="s">
        <v>72</v>
      </c>
      <c r="J13" s="1" t="s">
        <v>72</v>
      </c>
    </row>
    <row r="14" spans="5:12" ht="12.75">
      <c r="E14" s="10" t="s">
        <v>16</v>
      </c>
      <c r="F14" s="10"/>
      <c r="G14" s="10" t="s">
        <v>75</v>
      </c>
      <c r="H14" s="10"/>
      <c r="I14" s="10"/>
      <c r="J14" s="10" t="s">
        <v>28</v>
      </c>
      <c r="K14" s="10"/>
      <c r="L14" s="10"/>
    </row>
    <row r="15" spans="5:12" ht="12.75">
      <c r="E15" s="10" t="s">
        <v>26</v>
      </c>
      <c r="F15" s="10"/>
      <c r="G15" s="10" t="s">
        <v>27</v>
      </c>
      <c r="H15" s="10"/>
      <c r="I15" s="10"/>
      <c r="J15" s="10" t="s">
        <v>18</v>
      </c>
      <c r="K15" s="10"/>
      <c r="L15" s="10" t="s">
        <v>19</v>
      </c>
    </row>
    <row r="16" spans="5:12" ht="12.75">
      <c r="E16" s="10"/>
      <c r="F16" s="10"/>
      <c r="G16" s="10" t="s">
        <v>17</v>
      </c>
      <c r="H16" s="10"/>
      <c r="I16" s="10"/>
      <c r="J16" s="10" t="s">
        <v>29</v>
      </c>
      <c r="K16" s="10"/>
      <c r="L16" s="10" t="s">
        <v>92</v>
      </c>
    </row>
    <row r="17" spans="5:12" ht="12.75">
      <c r="E17" s="10" t="s">
        <v>9</v>
      </c>
      <c r="F17" s="10"/>
      <c r="G17" s="10" t="s">
        <v>9</v>
      </c>
      <c r="H17" s="10"/>
      <c r="I17" s="10"/>
      <c r="J17" s="10" t="s">
        <v>9</v>
      </c>
      <c r="K17" s="10"/>
      <c r="L17" s="10" t="s">
        <v>9</v>
      </c>
    </row>
    <row r="18" spans="5:12" ht="12.75">
      <c r="E18" s="10"/>
      <c r="F18" s="10"/>
      <c r="G18" s="10"/>
      <c r="H18" s="10"/>
      <c r="I18" s="10"/>
      <c r="J18" s="10"/>
      <c r="K18" s="10"/>
      <c r="L18" s="10"/>
    </row>
    <row r="19" spans="2:12" ht="12.75">
      <c r="B19" t="s">
        <v>86</v>
      </c>
      <c r="E19" s="10"/>
      <c r="F19" s="10"/>
      <c r="G19" s="10"/>
      <c r="H19" s="10"/>
      <c r="I19" s="10"/>
      <c r="J19" s="10"/>
      <c r="K19" s="10"/>
      <c r="L19" s="10"/>
    </row>
    <row r="20" spans="2:12" ht="12.75">
      <c r="B20" s="26" t="s">
        <v>112</v>
      </c>
      <c r="E20" s="10"/>
      <c r="F20" s="10"/>
      <c r="G20" s="10"/>
      <c r="H20" s="10"/>
      <c r="I20" s="10"/>
      <c r="J20" s="10"/>
      <c r="K20" s="10"/>
      <c r="L20" s="10"/>
    </row>
    <row r="21" spans="5:12" ht="12.75">
      <c r="E21" s="10"/>
      <c r="F21" s="10"/>
      <c r="G21" s="10"/>
      <c r="H21" s="10"/>
      <c r="I21" s="10"/>
      <c r="J21" s="10"/>
      <c r="K21" s="10"/>
      <c r="L21" s="10"/>
    </row>
    <row r="22" spans="2:13" ht="12.75">
      <c r="B22" s="1" t="s">
        <v>87</v>
      </c>
      <c r="E22" s="21">
        <v>54005</v>
      </c>
      <c r="F22" s="21"/>
      <c r="G22" s="13" t="s">
        <v>21</v>
      </c>
      <c r="H22" s="21"/>
      <c r="I22" s="21"/>
      <c r="J22" s="21">
        <v>-30042</v>
      </c>
      <c r="K22" s="21"/>
      <c r="L22" s="21">
        <f>SUM(E22:K22)</f>
        <v>23963</v>
      </c>
      <c r="M22" s="3"/>
    </row>
    <row r="23" spans="2:13" ht="12.75">
      <c r="B23" s="1"/>
      <c r="E23" s="21"/>
      <c r="F23" s="21"/>
      <c r="G23" s="13"/>
      <c r="H23" s="21"/>
      <c r="I23" s="21"/>
      <c r="J23" s="21"/>
      <c r="K23" s="21"/>
      <c r="L23" s="21"/>
      <c r="M23" s="3"/>
    </row>
    <row r="24" spans="2:13" ht="12.75">
      <c r="B24" s="2" t="s">
        <v>100</v>
      </c>
      <c r="C24" s="2"/>
      <c r="E24" s="21"/>
      <c r="F24" s="21"/>
      <c r="G24" s="13"/>
      <c r="H24" s="21"/>
      <c r="I24" s="21"/>
      <c r="J24" s="21">
        <v>315</v>
      </c>
      <c r="K24" s="21"/>
      <c r="L24" s="21">
        <f>J24</f>
        <v>315</v>
      </c>
      <c r="M24" s="3"/>
    </row>
    <row r="25" spans="2:13" ht="12.75">
      <c r="B25" s="2" t="s">
        <v>101</v>
      </c>
      <c r="C25" s="2"/>
      <c r="E25" s="21"/>
      <c r="F25" s="21"/>
      <c r="G25" s="13"/>
      <c r="H25" s="21"/>
      <c r="I25" s="21"/>
      <c r="J25" s="21"/>
      <c r="K25" s="21"/>
      <c r="L25" s="21"/>
      <c r="M25" s="3"/>
    </row>
    <row r="26" spans="2:13" ht="12.75">
      <c r="B26" s="2" t="s">
        <v>105</v>
      </c>
      <c r="C26" s="2"/>
      <c r="E26" s="21"/>
      <c r="F26" s="21"/>
      <c r="G26" s="13"/>
      <c r="H26" s="21"/>
      <c r="I26" s="21"/>
      <c r="J26" s="21"/>
      <c r="K26" s="21"/>
      <c r="L26" s="21"/>
      <c r="M26" s="3"/>
    </row>
    <row r="27" spans="2:13" ht="12.75">
      <c r="B27" s="2"/>
      <c r="C27" s="2"/>
      <c r="E27" s="21"/>
      <c r="F27" s="21"/>
      <c r="G27" s="13"/>
      <c r="H27" s="21"/>
      <c r="I27" s="21"/>
      <c r="J27" s="21"/>
      <c r="K27" s="21"/>
      <c r="L27" s="21"/>
      <c r="M27" s="3"/>
    </row>
    <row r="28" spans="2:12" ht="12.75">
      <c r="B28" s="1"/>
      <c r="E28" s="21"/>
      <c r="F28" s="21"/>
      <c r="G28" s="21"/>
      <c r="H28" s="21"/>
      <c r="I28" s="21"/>
      <c r="J28" s="21"/>
      <c r="K28" s="21"/>
      <c r="L28" s="21"/>
    </row>
    <row r="29" spans="2:12" ht="12.75">
      <c r="B29" t="s">
        <v>113</v>
      </c>
      <c r="E29" s="13" t="s">
        <v>21</v>
      </c>
      <c r="F29" s="9"/>
      <c r="G29" s="13" t="s">
        <v>21</v>
      </c>
      <c r="H29" s="21"/>
      <c r="I29" s="21"/>
      <c r="J29" s="21">
        <f>'IS'!I38</f>
        <v>118</v>
      </c>
      <c r="K29" s="21"/>
      <c r="L29" s="21">
        <f>SUM(E29:K29)</f>
        <v>118</v>
      </c>
    </row>
    <row r="30" spans="5:12" ht="13.5" thickBot="1">
      <c r="E30" s="23"/>
      <c r="F30" s="23"/>
      <c r="G30" s="23"/>
      <c r="H30" s="23"/>
      <c r="I30" s="23"/>
      <c r="J30" s="23"/>
      <c r="K30" s="23"/>
      <c r="L30" s="23"/>
    </row>
    <row r="31" spans="2:12" ht="13.5" thickBot="1">
      <c r="B31" s="1" t="s">
        <v>114</v>
      </c>
      <c r="E31" s="24">
        <f>SUM(E22:E30)</f>
        <v>54005</v>
      </c>
      <c r="F31" s="24"/>
      <c r="G31" s="24">
        <f>SUM(G22:G30)</f>
        <v>0</v>
      </c>
      <c r="H31" s="24"/>
      <c r="I31" s="24"/>
      <c r="J31" s="24">
        <f>SUM(J22:J30)</f>
        <v>-29609</v>
      </c>
      <c r="K31" s="24"/>
      <c r="L31" s="24">
        <f>SUM(L22:L30)</f>
        <v>24396</v>
      </c>
    </row>
    <row r="32" spans="5:12" ht="12.75">
      <c r="E32" s="21"/>
      <c r="F32" s="21"/>
      <c r="G32" s="21"/>
      <c r="H32" s="21"/>
      <c r="I32" s="21"/>
      <c r="J32" s="21"/>
      <c r="K32" s="21"/>
      <c r="L32" s="21"/>
    </row>
    <row r="33" spans="2:12" ht="15">
      <c r="B33" t="str">
        <f>B19</f>
        <v>Period ended</v>
      </c>
      <c r="D33" s="30"/>
      <c r="E33" s="22"/>
      <c r="F33" s="22"/>
      <c r="G33" s="22"/>
      <c r="H33" s="22"/>
      <c r="I33" s="22"/>
      <c r="J33" s="22"/>
      <c r="K33" s="22"/>
      <c r="L33" s="22"/>
    </row>
    <row r="34" spans="2:12" ht="12.75">
      <c r="B34" s="26" t="s">
        <v>115</v>
      </c>
      <c r="E34" s="3"/>
      <c r="F34" s="3"/>
      <c r="G34" s="3"/>
      <c r="H34" s="3"/>
      <c r="I34" s="3"/>
      <c r="J34" s="3"/>
      <c r="K34" s="3"/>
      <c r="L34" s="3"/>
    </row>
    <row r="35" spans="2:12" ht="12.75">
      <c r="B35" s="27"/>
      <c r="E35" s="3"/>
      <c r="F35" s="3"/>
      <c r="G35" s="3"/>
      <c r="H35" s="3"/>
      <c r="I35" s="3"/>
      <c r="J35" s="3"/>
      <c r="K35" s="3"/>
      <c r="L35" s="3"/>
    </row>
    <row r="36" spans="2:12" ht="12.75">
      <c r="B36" s="1" t="s">
        <v>54</v>
      </c>
      <c r="E36" s="3">
        <v>54005</v>
      </c>
      <c r="F36" s="3"/>
      <c r="G36" s="3">
        <v>20</v>
      </c>
      <c r="H36" s="3"/>
      <c r="I36" s="3"/>
      <c r="J36" s="3">
        <v>-32066</v>
      </c>
      <c r="K36" s="3"/>
      <c r="L36" s="3">
        <f>SUM(E36:K36)</f>
        <v>21959</v>
      </c>
    </row>
    <row r="37" spans="2:12" ht="12.75">
      <c r="B37" s="1"/>
      <c r="E37" s="3"/>
      <c r="F37" s="3"/>
      <c r="G37" s="3"/>
      <c r="H37" s="3"/>
      <c r="I37" s="3"/>
      <c r="J37" s="3"/>
      <c r="K37" s="3"/>
      <c r="L37" s="3"/>
    </row>
    <row r="38" spans="2:12" ht="12.75">
      <c r="B38" s="2" t="s">
        <v>73</v>
      </c>
      <c r="C38" s="2"/>
      <c r="E38" s="3"/>
      <c r="F38" s="3"/>
      <c r="G38" s="3">
        <v>-20</v>
      </c>
      <c r="H38" s="3"/>
      <c r="I38" s="3"/>
      <c r="J38" s="3">
        <v>4858</v>
      </c>
      <c r="K38" s="3"/>
      <c r="L38" s="3">
        <f>SUM(E38:K38)</f>
        <v>4838</v>
      </c>
    </row>
    <row r="39" spans="2:12" ht="12.75">
      <c r="B39" s="2" t="s">
        <v>74</v>
      </c>
      <c r="C39" s="2"/>
      <c r="E39" s="3"/>
      <c r="F39" s="3"/>
      <c r="G39" s="3"/>
      <c r="H39" s="3"/>
      <c r="I39" s="3"/>
      <c r="J39" s="3"/>
      <c r="K39" s="3"/>
      <c r="L39" s="3"/>
    </row>
    <row r="40" spans="2:12" ht="12.75">
      <c r="B40" s="2"/>
      <c r="C40" s="2"/>
      <c r="E40" s="3"/>
      <c r="F40" s="3"/>
      <c r="G40" s="3"/>
      <c r="H40" s="3"/>
      <c r="I40" s="3"/>
      <c r="J40" s="3"/>
      <c r="K40" s="3"/>
      <c r="L40" s="3"/>
    </row>
    <row r="41" spans="2:12" ht="12.75">
      <c r="B41" t="s">
        <v>88</v>
      </c>
      <c r="E41" s="13" t="s">
        <v>21</v>
      </c>
      <c r="F41" s="9"/>
      <c r="G41" s="13" t="s">
        <v>21</v>
      </c>
      <c r="H41" s="9"/>
      <c r="I41" s="9"/>
      <c r="J41" s="9">
        <v>-2258</v>
      </c>
      <c r="K41" s="9"/>
      <c r="L41" s="9">
        <f>SUM(E41:K41)</f>
        <v>-2258</v>
      </c>
    </row>
    <row r="42" spans="5:12" ht="13.5" thickBot="1">
      <c r="E42" s="8"/>
      <c r="F42" s="8"/>
      <c r="G42" s="8"/>
      <c r="H42" s="8"/>
      <c r="I42" s="8"/>
      <c r="J42" s="8"/>
      <c r="K42" s="8"/>
      <c r="L42" s="8"/>
    </row>
    <row r="43" spans="2:12" ht="13.5" thickBot="1">
      <c r="B43" s="1" t="s">
        <v>116</v>
      </c>
      <c r="E43" s="25">
        <v>54005</v>
      </c>
      <c r="F43" s="25"/>
      <c r="G43" s="25">
        <f>SUM(G36:G39)</f>
        <v>0</v>
      </c>
      <c r="H43" s="25"/>
      <c r="I43" s="25"/>
      <c r="J43" s="25">
        <f>SUM(J36:J42)</f>
        <v>-29466</v>
      </c>
      <c r="K43" s="25"/>
      <c r="L43" s="25">
        <f>SUM(L36:L42)</f>
        <v>24539</v>
      </c>
    </row>
    <row r="44" spans="2:12" ht="12.75">
      <c r="B44" s="1"/>
      <c r="E44" s="3"/>
      <c r="F44" s="3"/>
      <c r="G44" s="3"/>
      <c r="H44" s="3"/>
      <c r="I44" s="3"/>
      <c r="J44" s="3"/>
      <c r="K44" s="3"/>
      <c r="L44" s="3"/>
    </row>
    <row r="45" spans="5:12" ht="12.75">
      <c r="E45" s="3"/>
      <c r="F45" s="3"/>
      <c r="G45" s="3"/>
      <c r="H45" s="3"/>
      <c r="I45" s="3"/>
      <c r="J45" s="3"/>
      <c r="K45" s="3"/>
      <c r="L45" s="3"/>
    </row>
    <row r="46" spans="5:12" ht="12.75">
      <c r="E46" s="3"/>
      <c r="F46" s="3"/>
      <c r="G46" s="3"/>
      <c r="H46" s="3"/>
      <c r="I46" s="3"/>
      <c r="J46" s="3"/>
      <c r="K46" s="3"/>
      <c r="L46" s="3"/>
    </row>
    <row r="49" ht="12.75">
      <c r="B49" t="s">
        <v>103</v>
      </c>
    </row>
    <row r="50" ht="12.75">
      <c r="B50" t="s">
        <v>102</v>
      </c>
    </row>
    <row r="51" ht="12.75">
      <c r="B51" t="s">
        <v>104</v>
      </c>
    </row>
  </sheetData>
  <mergeCells count="7">
    <mergeCell ref="B6:L6"/>
    <mergeCell ref="B8:L8"/>
    <mergeCell ref="B9:L9"/>
    <mergeCell ref="B1:L1"/>
    <mergeCell ref="B2:L2"/>
    <mergeCell ref="B3:L3"/>
    <mergeCell ref="B5:L5"/>
  </mergeCells>
  <printOptions/>
  <pageMargins left="0.25" right="0.25" top="1" bottom="0.75" header="0.5" footer="0.5"/>
  <pageSetup horizontalDpi="300" verticalDpi="300" orientation="portrait" paperSize="9" scale="97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 topLeftCell="A1">
      <selection activeCell="A24" sqref="A24"/>
    </sheetView>
  </sheetViews>
  <sheetFormatPr defaultColWidth="9.140625" defaultRowHeight="12.75"/>
  <cols>
    <col min="1" max="1" width="4.28125" style="0" customWidth="1"/>
    <col min="6" max="6" width="16.57421875" style="0" customWidth="1"/>
    <col min="7" max="7" width="10.421875" style="0" customWidth="1"/>
    <col min="9" max="9" width="9.8515625" style="0" customWidth="1"/>
    <col min="10" max="10" width="5.57421875" style="0" customWidth="1"/>
  </cols>
  <sheetData>
    <row r="1" spans="1:11" ht="18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32"/>
    </row>
    <row r="2" spans="1:11" ht="12.7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17"/>
    </row>
    <row r="3" spans="1:11" ht="12.7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17"/>
    </row>
    <row r="4" spans="1:11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40" t="str">
        <f>'IS'!A6</f>
        <v>Interim report for the third quarter ended 30 September 2007</v>
      </c>
      <c r="B5" s="40"/>
      <c r="C5" s="40"/>
      <c r="D5" s="40"/>
      <c r="E5" s="40"/>
      <c r="F5" s="40"/>
      <c r="G5" s="40"/>
      <c r="H5" s="40"/>
      <c r="I5" s="40"/>
      <c r="J5" s="40"/>
      <c r="K5" s="31"/>
    </row>
    <row r="6" spans="1:11" ht="12.75">
      <c r="A6" s="41" t="s">
        <v>94</v>
      </c>
      <c r="B6" s="41"/>
      <c r="C6" s="41"/>
      <c r="D6" s="41"/>
      <c r="E6" s="41"/>
      <c r="F6" s="41"/>
      <c r="G6" s="41"/>
      <c r="H6" s="41"/>
      <c r="I6" s="41"/>
      <c r="J6" s="41"/>
      <c r="K6" s="17"/>
    </row>
    <row r="7" spans="1:1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40" t="s">
        <v>93</v>
      </c>
      <c r="B8" s="40"/>
      <c r="C8" s="40"/>
      <c r="D8" s="40"/>
      <c r="E8" s="40"/>
      <c r="F8" s="40"/>
      <c r="G8" s="40"/>
      <c r="H8" s="40"/>
      <c r="I8" s="40"/>
      <c r="J8" s="40"/>
      <c r="K8" s="31"/>
    </row>
    <row r="9" spans="1:11" ht="12.75">
      <c r="A9" s="41" t="str">
        <f>'IS'!A11</f>
        <v>For the Nine-Month Ended 30th September 2007</v>
      </c>
      <c r="B9" s="41"/>
      <c r="C9" s="41"/>
      <c r="D9" s="41"/>
      <c r="E9" s="41"/>
      <c r="F9" s="41"/>
      <c r="G9" s="41"/>
      <c r="H9" s="41"/>
      <c r="I9" s="41"/>
      <c r="J9" s="41"/>
      <c r="K9" s="17"/>
    </row>
    <row r="11" spans="7:9" ht="12.75">
      <c r="G11" s="39" t="str">
        <f>'IS'!I14</f>
        <v>9 months ended</v>
      </c>
      <c r="H11" s="39"/>
      <c r="I11" s="39"/>
    </row>
    <row r="12" spans="7:9" ht="12.75">
      <c r="G12" s="10" t="s">
        <v>108</v>
      </c>
      <c r="H12" s="10"/>
      <c r="I12" s="10" t="s">
        <v>109</v>
      </c>
    </row>
    <row r="13" spans="7:9" ht="12.75">
      <c r="G13" s="10" t="s">
        <v>9</v>
      </c>
      <c r="H13" s="10"/>
      <c r="I13" s="10" t="s">
        <v>9</v>
      </c>
    </row>
    <row r="15" spans="1:10" ht="12.75">
      <c r="A15" s="1" t="s">
        <v>39</v>
      </c>
      <c r="G15" s="3">
        <v>118</v>
      </c>
      <c r="H15" s="3"/>
      <c r="I15" s="3">
        <v>-2258</v>
      </c>
      <c r="J15" s="3"/>
    </row>
    <row r="16" spans="1:10" ht="12.75">
      <c r="A16" s="1" t="s">
        <v>46</v>
      </c>
      <c r="G16" s="3"/>
      <c r="H16" s="3"/>
      <c r="I16" s="3"/>
      <c r="J16" s="3"/>
    </row>
    <row r="17" spans="7:10" ht="12.75">
      <c r="G17" s="3"/>
      <c r="H17" s="3"/>
      <c r="I17" s="3"/>
      <c r="J17" s="3"/>
    </row>
    <row r="18" spans="2:10" ht="12.75">
      <c r="B18" t="s">
        <v>38</v>
      </c>
      <c r="G18" s="3">
        <v>-1184</v>
      </c>
      <c r="H18" s="3"/>
      <c r="I18" s="3">
        <v>-307</v>
      </c>
      <c r="J18" s="3"/>
    </row>
    <row r="19" spans="7:10" ht="12.75">
      <c r="G19" s="6"/>
      <c r="H19" s="3"/>
      <c r="I19" s="6"/>
      <c r="J19" s="3"/>
    </row>
    <row r="20" spans="1:10" ht="12.75">
      <c r="A20" s="1" t="s">
        <v>40</v>
      </c>
      <c r="G20" s="3">
        <f>SUM(G15:G19)</f>
        <v>-1066</v>
      </c>
      <c r="H20" s="3"/>
      <c r="I20" s="3">
        <f>SUM(I15:I19)</f>
        <v>-2565</v>
      </c>
      <c r="J20" s="3"/>
    </row>
    <row r="21" spans="7:10" ht="12.75">
      <c r="G21" s="3"/>
      <c r="H21" s="3"/>
      <c r="I21" s="3"/>
      <c r="J21" s="3"/>
    </row>
    <row r="22" spans="1:10" ht="12.75">
      <c r="A22" s="1" t="s">
        <v>22</v>
      </c>
      <c r="G22" s="3"/>
      <c r="H22" s="3"/>
      <c r="I22" s="3"/>
      <c r="J22" s="3"/>
    </row>
    <row r="23" spans="2:10" ht="12.75">
      <c r="B23" t="s">
        <v>31</v>
      </c>
      <c r="G23" s="9">
        <v>-5380</v>
      </c>
      <c r="H23" s="3"/>
      <c r="I23" s="9">
        <v>-2587</v>
      </c>
      <c r="J23" s="3"/>
    </row>
    <row r="24" spans="2:10" ht="12.75">
      <c r="B24" t="s">
        <v>32</v>
      </c>
      <c r="G24" s="6">
        <v>6708</v>
      </c>
      <c r="H24" s="3"/>
      <c r="I24" s="6">
        <v>4375</v>
      </c>
      <c r="J24" s="3"/>
    </row>
    <row r="25" spans="1:10" ht="12.75">
      <c r="A25" s="1" t="s">
        <v>82</v>
      </c>
      <c r="F25" s="3"/>
      <c r="G25" s="3">
        <f>SUM(G23:G24)+G20</f>
        <v>262</v>
      </c>
      <c r="H25" s="3"/>
      <c r="I25" s="3">
        <f>SUM(I23:I24)+I20</f>
        <v>-777</v>
      </c>
      <c r="J25" s="3"/>
    </row>
    <row r="26" spans="1:10" ht="12.75">
      <c r="A26" s="1"/>
      <c r="F26" s="3"/>
      <c r="G26" s="3"/>
      <c r="H26" s="3"/>
      <c r="I26" s="3"/>
      <c r="J26" s="3"/>
    </row>
    <row r="27" spans="2:10" ht="12.75">
      <c r="B27" t="s">
        <v>33</v>
      </c>
      <c r="G27" s="3">
        <v>-257</v>
      </c>
      <c r="H27" s="3"/>
      <c r="I27" s="3">
        <v>-266</v>
      </c>
      <c r="J27" s="3"/>
    </row>
    <row r="28" spans="7:10" ht="12.75">
      <c r="G28" s="6"/>
      <c r="H28" s="3"/>
      <c r="I28" s="6"/>
      <c r="J28" s="3"/>
    </row>
    <row r="29" spans="1:10" ht="12.75">
      <c r="A29" s="1" t="s">
        <v>81</v>
      </c>
      <c r="G29" s="3">
        <f>SUM(G25:G28)</f>
        <v>5</v>
      </c>
      <c r="H29" s="3"/>
      <c r="I29" s="3">
        <f>SUM(I25:I28)</f>
        <v>-1043</v>
      </c>
      <c r="J29" s="3"/>
    </row>
    <row r="30" spans="1:10" ht="12.75">
      <c r="A30" s="1"/>
      <c r="G30" s="3"/>
      <c r="H30" s="3"/>
      <c r="I30" s="3"/>
      <c r="J30" s="3"/>
    </row>
    <row r="31" spans="1:10" ht="12.75">
      <c r="A31" s="1" t="s">
        <v>34</v>
      </c>
      <c r="G31" s="3"/>
      <c r="H31" s="3"/>
      <c r="I31" s="3"/>
      <c r="J31" s="3"/>
    </row>
    <row r="32" spans="2:10" ht="12.75">
      <c r="B32" t="s">
        <v>43</v>
      </c>
      <c r="G32" s="15">
        <v>-459</v>
      </c>
      <c r="H32" s="3"/>
      <c r="I32" s="4">
        <v>-240</v>
      </c>
      <c r="J32" s="3"/>
    </row>
    <row r="33" spans="2:10" ht="12.75">
      <c r="B33" t="s">
        <v>44</v>
      </c>
      <c r="G33" s="38">
        <v>58</v>
      </c>
      <c r="H33" s="3"/>
      <c r="I33" s="14">
        <v>1010</v>
      </c>
      <c r="J33" s="3"/>
    </row>
    <row r="34" spans="1:10" ht="12.75">
      <c r="A34" s="1" t="s">
        <v>95</v>
      </c>
      <c r="G34" s="9">
        <f>SUM(G32:G33)</f>
        <v>-401</v>
      </c>
      <c r="H34" s="3"/>
      <c r="I34" s="9">
        <f>SUM(I32:I33)</f>
        <v>770</v>
      </c>
      <c r="J34" s="3"/>
    </row>
    <row r="35" spans="7:10" ht="12.75">
      <c r="G35" s="3"/>
      <c r="H35" s="3"/>
      <c r="I35" s="3"/>
      <c r="J35" s="3"/>
    </row>
    <row r="36" spans="1:10" ht="12.75">
      <c r="A36" s="1" t="s">
        <v>35</v>
      </c>
      <c r="G36" s="9"/>
      <c r="H36" s="3"/>
      <c r="I36" s="3"/>
      <c r="J36" s="3"/>
    </row>
    <row r="37" spans="2:10" ht="12.75">
      <c r="B37" t="s">
        <v>80</v>
      </c>
      <c r="G37" s="4">
        <v>74</v>
      </c>
      <c r="H37" s="3"/>
      <c r="I37" s="4">
        <v>-172</v>
      </c>
      <c r="J37" s="3"/>
    </row>
    <row r="38" spans="2:10" ht="12.75">
      <c r="B38" t="s">
        <v>79</v>
      </c>
      <c r="G38" s="14">
        <v>-13</v>
      </c>
      <c r="H38" s="3"/>
      <c r="I38" s="14">
        <v>-16</v>
      </c>
      <c r="J38" s="3"/>
    </row>
    <row r="39" spans="1:10" ht="12.75">
      <c r="A39" s="1" t="s">
        <v>83</v>
      </c>
      <c r="G39" s="3">
        <f>SUM(G37:G38)</f>
        <v>61</v>
      </c>
      <c r="H39" s="3"/>
      <c r="I39" s="9">
        <f>SUM(I37:I38)</f>
        <v>-188</v>
      </c>
      <c r="J39" s="3"/>
    </row>
    <row r="40" spans="1:10" ht="12.75">
      <c r="A40" s="1"/>
      <c r="G40" s="6"/>
      <c r="H40" s="3"/>
      <c r="I40" s="6"/>
      <c r="J40" s="3"/>
    </row>
    <row r="41" spans="1:10" ht="12.75">
      <c r="A41" s="1" t="s">
        <v>36</v>
      </c>
      <c r="G41" s="3">
        <f>G29+G34+G39</f>
        <v>-335</v>
      </c>
      <c r="H41" s="3"/>
      <c r="I41" s="3">
        <f>I29+I34+I39</f>
        <v>-461</v>
      </c>
      <c r="J41" s="3"/>
    </row>
    <row r="42" spans="7:10" ht="12.75">
      <c r="G42" s="3"/>
      <c r="H42" s="3"/>
      <c r="I42" s="3"/>
      <c r="J42" s="3"/>
    </row>
    <row r="43" spans="1:10" ht="12.75">
      <c r="A43" s="1" t="s">
        <v>37</v>
      </c>
      <c r="G43" s="3">
        <v>-1587</v>
      </c>
      <c r="H43" s="3"/>
      <c r="I43" s="3">
        <v>-1544</v>
      </c>
      <c r="J43" s="3"/>
    </row>
    <row r="44" spans="7:10" ht="12.75">
      <c r="G44" s="3"/>
      <c r="H44" s="3"/>
      <c r="I44" s="3"/>
      <c r="J44" s="3"/>
    </row>
    <row r="45" spans="1:10" ht="13.5" thickBot="1">
      <c r="A45" s="1" t="s">
        <v>84</v>
      </c>
      <c r="G45" s="5">
        <f>SUM(G41:G44)</f>
        <v>-1922</v>
      </c>
      <c r="H45" s="3"/>
      <c r="I45" s="5">
        <f>SUM(I41:I44)</f>
        <v>-2005</v>
      </c>
      <c r="J45" s="3"/>
    </row>
    <row r="46" spans="7:10" ht="13.5" thickTop="1">
      <c r="G46" s="3"/>
      <c r="H46" s="3"/>
      <c r="I46" s="3"/>
      <c r="J46" s="3"/>
    </row>
    <row r="47" spans="7:10" ht="12.75">
      <c r="G47" s="3"/>
      <c r="H47" s="3"/>
      <c r="I47" s="3"/>
      <c r="J47" s="3"/>
    </row>
    <row r="48" spans="1:9" ht="12.75">
      <c r="A48" t="s">
        <v>85</v>
      </c>
      <c r="G48" s="3"/>
      <c r="I48" s="3"/>
    </row>
    <row r="49" ht="12.75">
      <c r="A49" t="s">
        <v>20</v>
      </c>
    </row>
    <row r="50" spans="5:9" ht="12.75">
      <c r="E50" s="3"/>
      <c r="G50" s="39" t="str">
        <f>G11</f>
        <v>9 months ended</v>
      </c>
      <c r="H50" s="39"/>
      <c r="I50" s="39"/>
    </row>
    <row r="51" spans="7:9" ht="12.75">
      <c r="G51" s="10" t="str">
        <f>G12</f>
        <v>30.09.2007</v>
      </c>
      <c r="H51" s="10"/>
      <c r="I51" s="1" t="str">
        <f>I12</f>
        <v>30.09.2006</v>
      </c>
    </row>
    <row r="52" spans="7:9" ht="12.75">
      <c r="G52" s="10" t="s">
        <v>9</v>
      </c>
      <c r="H52" s="10"/>
      <c r="I52" s="10" t="s">
        <v>9</v>
      </c>
    </row>
    <row r="54" spans="1:9" ht="12.75">
      <c r="A54" t="s">
        <v>13</v>
      </c>
      <c r="G54" s="3">
        <v>293</v>
      </c>
      <c r="H54" s="3"/>
      <c r="I54" s="3">
        <v>114</v>
      </c>
    </row>
    <row r="55" spans="1:9" ht="12.75">
      <c r="A55" t="s">
        <v>30</v>
      </c>
      <c r="G55" s="3">
        <v>-2215</v>
      </c>
      <c r="H55" s="3"/>
      <c r="I55" s="3">
        <v>-2119</v>
      </c>
    </row>
    <row r="56" spans="7:9" ht="13.5" thickBot="1">
      <c r="G56" s="5">
        <f>SUM(G54:G55)</f>
        <v>-1922</v>
      </c>
      <c r="H56" s="3"/>
      <c r="I56" s="5">
        <f>SUM(I54:I55)</f>
        <v>-2005</v>
      </c>
    </row>
    <row r="57" spans="7:9" ht="13.5" thickTop="1">
      <c r="G57" s="3"/>
      <c r="H57" s="3"/>
      <c r="I57" s="3"/>
    </row>
    <row r="58" spans="7:9" ht="12.75">
      <c r="G58" s="3"/>
      <c r="H58" s="3"/>
      <c r="I58" s="3"/>
    </row>
    <row r="59" spans="1:10" ht="12.75">
      <c r="A59" t="s">
        <v>42</v>
      </c>
      <c r="G59" s="3"/>
      <c r="H59" s="3"/>
      <c r="I59" s="3"/>
      <c r="J59" s="3"/>
    </row>
    <row r="60" spans="1:10" ht="12.75">
      <c r="A60" t="s">
        <v>78</v>
      </c>
      <c r="G60" s="3"/>
      <c r="H60" s="3"/>
      <c r="I60" s="3"/>
      <c r="J60" s="3"/>
    </row>
    <row r="61" spans="1:10" ht="12.75">
      <c r="A61" t="s">
        <v>7</v>
      </c>
      <c r="G61" s="3"/>
      <c r="H61" s="3"/>
      <c r="I61" s="3"/>
      <c r="J61" s="3"/>
    </row>
  </sheetData>
  <mergeCells count="9">
    <mergeCell ref="A1:J1"/>
    <mergeCell ref="A2:J2"/>
    <mergeCell ref="A3:J3"/>
    <mergeCell ref="A5:J5"/>
    <mergeCell ref="A6:J6"/>
    <mergeCell ref="G50:I50"/>
    <mergeCell ref="A8:J8"/>
    <mergeCell ref="A9:J9"/>
    <mergeCell ref="G11:I11"/>
  </mergeCells>
  <printOptions/>
  <pageMargins left="0.75" right="0.25" top="0.75" bottom="0" header="0.5" footer="0.22"/>
  <pageSetup horizontalDpi="300" verticalDpi="3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User</cp:lastModifiedBy>
  <cp:lastPrinted>2007-11-19T08:03:25Z</cp:lastPrinted>
  <dcterms:created xsi:type="dcterms:W3CDTF">2003-07-13T11:27:25Z</dcterms:created>
  <dcterms:modified xsi:type="dcterms:W3CDTF">2007-11-19T08:04:51Z</dcterms:modified>
  <cp:category/>
  <cp:version/>
  <cp:contentType/>
  <cp:contentStatus/>
</cp:coreProperties>
</file>